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L:\Finanzas\ARCHIVOS 2024\CUENTA PUBLICA 2024\PRESUPUESTARIA\20_EAEPE - Clasificación por Objeto del Gasto (COG)\"/>
    </mc:Choice>
  </mc:AlternateContent>
  <xr:revisionPtr revIDLastSave="0" documentId="13_ncr:1_{163E779E-0641-4180-9AFE-3BD50CF95E19}" xr6:coauthVersionLast="36" xr6:coauthVersionMax="36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0" yWindow="0" windowWidth="23040" windowHeight="10284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H80" i="1" l="1"/>
  <c r="H76" i="1"/>
  <c r="H70" i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G61" i="1"/>
  <c r="F61" i="1"/>
  <c r="D61" i="1"/>
  <c r="C61" i="1"/>
  <c r="E61" i="1" s="1"/>
  <c r="H61" i="1" s="1"/>
  <c r="G69" i="1"/>
  <c r="F69" i="1"/>
  <c r="D69" i="1"/>
  <c r="C69" i="1"/>
  <c r="G73" i="1"/>
  <c r="F73" i="1"/>
  <c r="D73" i="1"/>
  <c r="C73" i="1"/>
  <c r="G9" i="1"/>
  <c r="F9" i="1"/>
  <c r="D9" i="1"/>
  <c r="E79" i="1"/>
  <c r="H79" i="1" s="1"/>
  <c r="E78" i="1"/>
  <c r="H78" i="1" s="1"/>
  <c r="E77" i="1"/>
  <c r="H77" i="1" s="1"/>
  <c r="E76" i="1"/>
  <c r="E75" i="1"/>
  <c r="H75" i="1" s="1"/>
  <c r="E74" i="1"/>
  <c r="H74" i="1" s="1"/>
  <c r="E72" i="1"/>
  <c r="H72" i="1" s="1"/>
  <c r="E71" i="1"/>
  <c r="H71" i="1" s="1"/>
  <c r="E70" i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69" i="1" l="1"/>
  <c r="H69" i="1" s="1"/>
  <c r="E73" i="1"/>
  <c r="H73" i="1" s="1"/>
  <c r="E37" i="1"/>
  <c r="H37" i="1" s="1"/>
  <c r="E27" i="1"/>
  <c r="H27" i="1" s="1"/>
  <c r="E17" i="1"/>
  <c r="H17" i="1" s="1"/>
  <c r="F81" i="1"/>
  <c r="G81" i="1"/>
  <c r="D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<sst xmlns="http://schemas.openxmlformats.org/spreadsheetml/2006/main" count="94" uniqueCount="94">
  <si>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</si>
  <si>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</si>
  <si>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</si>
  <si>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</si>
  <si>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</si>
  <si>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</si>
  <si>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</si>
  <si>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</si>
  <si>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</si>
  <si>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</si>
  <si>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</si>
  <si>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</si>
  <si>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</si>
  <si>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</si>
  <si>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</si>
  <si>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</si>
  <si>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</si>
  <si>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</si>
  <si>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</si>
  <si>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</si>
  <si>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</si>
  <si>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</si>
  <si>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</si>
  <si>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</si>
  <si>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</si>
  <si>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</si>
  <si>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</si>
  <si>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</si>
  <si>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</si>
  <si>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</si>
  <si>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</si>
  <si>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</si>
  <si>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</si>
  <si>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</si>
  <si>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</si>
  <si>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</si>
  <si>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</si>
  <si>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</si>
  <si>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</si>
  <si>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</si>
  <si>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</si>
  <si>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</si>
  <si>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</si>
  <si>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</si>
  <si>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</si>
  <si>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</si>
  <si>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</si>
  <si>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</si>
  <si>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</si>
  <si>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</si>
  <si>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</si>
  <si>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</si>
  <si>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</si>
  <si>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</si>
  <si>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</si>
  <si>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</si>
  <si>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</si>
  <si>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</si>
  <si>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</si>
  <si>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</si>
  <si>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</si>
  <si>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</si>
  <si>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</si>
  <si>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</si>
  <si>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</si>
  <si>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</si>
  <si>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</si>
  <si>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</si>
  <si>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</si>
  <si>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</si>
  <si>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</si>
  <si>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</si>
  <si>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</si>
  <si>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</si>
  <si>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</si>
  <si>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</si>
  <si>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</si>
  <si>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</si>
  <si>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</si>
  <si>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</si>
  <si>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</si>
  <si>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</si>
  <si>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</si>
  <si>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</si>
  <si>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</si>
  <si>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</si>
  <si>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Universidad Tecnológica de Chihuahua Sur</t>
  </si>
  <si>
    <t>Del 01 de enero al 31 de diciembre de 2024</t>
  </si>
  <si>
    <t xml:space="preserve">         _____________________________________________________</t>
  </si>
  <si>
    <t xml:space="preserve">                          ________________________________________________</t>
  </si>
  <si>
    <t xml:space="preserve">                   DRA. LUISA YOLANDA QUIÑONES MONTENEGRO</t>
  </si>
  <si>
    <t xml:space="preserve">                                            RECTORA</t>
  </si>
  <si>
    <t xml:space="preserve">    C.P. CARLOS ALBERTO MOTA MÁRQUEZ</t>
  </si>
  <si>
    <t xml:space="preserve"> 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</si>
</sst>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65" fontId="8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8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0" fontId="2" fillId="0" borderId="0" xfId="0" applyFont="1" applyFill="1"/>
    <xf numFmtId="164" fontId="4" fillId="0" borderId="13" xfId="0" applyNumberFormat="1" applyFont="1" applyFill="1" applyBorder="1"/>
    <xf numFmtId="0" fontId="2" fillId="0" borderId="0" xfId="0" applyFont="1" applyFill="1" applyProtection="1">
      <protection locked="0"/>
    </xf>
    <xf numFmtId="49" fontId="4" fillId="2" borderId="1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10">
    <cellStyle name="=C:\WINNT\SYSTEM32\COMMAND.COM" xfId="2" xr:uid="{00000000-0005-0000-0000-000000000000}"/>
    <cellStyle name="Millares" xfId="1" builtinId="3"/>
    <cellStyle name="Millares 2" xfId="4" xr:uid="{00000000-0005-0000-0000-000002000000}"/>
    <cellStyle name="Millares 2 2" xfId="5" xr:uid="{00000000-0005-0000-0000-000003000000}"/>
    <cellStyle name="Millares 3" xfId="6" xr:uid="{00000000-0005-0000-0000-000004000000}"/>
    <cellStyle name="Millares 4" xfId="3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9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>
    <pageSetUpPr fitToPage="1"/>
  </sheetPr>
  <dimension ref="B1:I205"/>
  <sheetViews>
    <sheetView tabSelected="1" topLeftCell="A81" zoomScale="110" zoomScaleNormal="110" workbookViewId="0">
      <selection activeCell="B3" sqref="B3:H88"/>
    </sheetView>
  </sheetViews>
  <sheetFormatPr baseColWidth="10" defaultColWidth="11.44140625" defaultRowHeight="12" x14ac:dyDescent="0.25"/>
  <cols>
    <col min="1" max="1" width="4.6640625" style="1" customWidth="1"/>
    <col min="2" max="2" width="58.6640625" style="1" customWidth="1"/>
    <col min="3" max="3" width="16.6640625" style="1" bestFit="1" customWidth="1"/>
    <col min="4" max="4" width="16" style="1" bestFit="1" customWidth="1"/>
    <col min="5" max="5" width="16.6640625" style="1" bestFit="1" customWidth="1"/>
    <col min="6" max="6" width="15.5546875" style="22" bestFit="1" customWidth="1"/>
    <col min="7" max="7" width="15.5546875" style="1" bestFit="1" customWidth="1"/>
    <col min="8" max="8" width="16.6640625" style="1" bestFit="1" customWidth="1"/>
    <col min="9" max="9" width="4.6640625" style="1" customWidth="1"/>
    <col min="10" max="16384" width="11.44140625" style="1"/>
  </cols>
  <sheetData>
    <row r="1" spans="2:9" ht="15" customHeight="1" thickBot="1" x14ac:dyDescent="0.3">
      <c r="I1" s="2" t="s">
        <v>0</v>
      </c>
    </row>
    <row r="2" spans="2:9" ht="15" customHeight="1" x14ac:dyDescent="0.25">
      <c r="B2" s="29" t="s">
        <v>86</v>
      </c>
      <c r="C2" s="30"/>
      <c r="D2" s="30"/>
      <c r="E2" s="30"/>
      <c r="F2" s="30"/>
      <c r="G2" s="30"/>
      <c r="H2" s="31"/>
    </row>
    <row r="3" spans="2:9" x14ac:dyDescent="0.25">
      <c r="B3" s="32" t="s">
        <v>1</v>
      </c>
      <c r="C3" s="33"/>
      <c r="D3" s="33"/>
      <c r="E3" s="33"/>
      <c r="F3" s="33"/>
      <c r="G3" s="33"/>
      <c r="H3" s="34"/>
    </row>
    <row r="4" spans="2:9" x14ac:dyDescent="0.25">
      <c r="B4" s="32" t="s">
        <v>2</v>
      </c>
      <c r="C4" s="33"/>
      <c r="D4" s="33"/>
      <c r="E4" s="33"/>
      <c r="F4" s="33"/>
      <c r="G4" s="33"/>
      <c r="H4" s="34"/>
    </row>
    <row r="5" spans="2:9" ht="12.6" customHeight="1" thickBot="1" x14ac:dyDescent="0.3">
      <c r="B5" s="35" t="s">
        <v>87</v>
      </c>
      <c r="C5" s="36"/>
      <c r="D5" s="36"/>
      <c r="E5" s="36"/>
      <c r="F5" s="36"/>
      <c r="G5" s="36"/>
      <c r="H5" s="37"/>
    </row>
    <row r="6" spans="2:9" ht="12.6" thickBot="1" x14ac:dyDescent="0.3">
      <c r="B6" s="38" t="s">
        <v>3</v>
      </c>
      <c r="C6" s="41" t="s">
        <v>4</v>
      </c>
      <c r="D6" s="42"/>
      <c r="E6" s="42"/>
      <c r="F6" s="42"/>
      <c r="G6" s="43"/>
      <c r="H6" s="44" t="s">
        <v>5</v>
      </c>
    </row>
    <row r="7" spans="2:9" ht="24.6" thickBot="1" x14ac:dyDescent="0.3">
      <c r="B7" s="39"/>
      <c r="C7" s="3" t="s">
        <v>6</v>
      </c>
      <c r="D7" s="3" t="s">
        <v>7</v>
      </c>
      <c r="E7" s="3" t="s">
        <v>8</v>
      </c>
      <c r="F7" s="25" t="s">
        <v>9</v>
      </c>
      <c r="G7" s="3" t="s">
        <v>10</v>
      </c>
      <c r="H7" s="45"/>
    </row>
    <row r="8" spans="2:9" ht="15.75" customHeight="1" thickBot="1" x14ac:dyDescent="0.3">
      <c r="B8" s="40"/>
      <c r="C8" s="4">
        <v>1</v>
      </c>
      <c r="D8" s="4">
        <v>2</v>
      </c>
      <c r="E8" s="4" t="s">
        <v>11</v>
      </c>
      <c r="F8" s="25">
        <v>4</v>
      </c>
      <c r="G8" s="4">
        <v>5</v>
      </c>
      <c r="H8" s="5" t="s">
        <v>12</v>
      </c>
    </row>
    <row r="9" spans="2:9" ht="24" customHeight="1" x14ac:dyDescent="0.25">
      <c r="B9" s="6" t="s">
        <v>13</v>
      </c>
      <c r="C9" s="15">
        <f>SUM(C10:C16)</f>
        <v>20459642</v>
      </c>
      <c r="D9" s="15">
        <f>SUM(D10:D16)</f>
        <v>3554410</v>
      </c>
      <c r="E9" s="15">
        <f t="shared" ref="E9:E26" si="0">C9+D9</f>
        <v>24014052</v>
      </c>
      <c r="F9" s="15">
        <f>SUM(F10:F16)</f>
        <v>24014052</v>
      </c>
      <c r="G9" s="15">
        <f>SUM(G10:G16)</f>
        <v>23987914</v>
      </c>
      <c r="H9" s="15">
        <f t="shared" ref="H9:H40" si="1">E9-F9</f>
        <v>0</v>
      </c>
    </row>
    <row r="10" spans="2:9" x14ac:dyDescent="0.25">
      <c r="B10" s="11" t="s">
        <v>14</v>
      </c>
      <c r="C10" s="12">
        <v>10710426</v>
      </c>
      <c r="D10" s="12">
        <v>2986626.19</v>
      </c>
      <c r="E10" s="17">
        <f t="shared" si="0"/>
        <v>13697052.189999999</v>
      </c>
      <c r="F10" s="13">
        <v>13697052.189999999</v>
      </c>
      <c r="G10" s="13">
        <v>13697052.189999999</v>
      </c>
      <c r="H10" s="18">
        <f t="shared" si="1"/>
        <v>0</v>
      </c>
    </row>
    <row r="11" spans="2:9" x14ac:dyDescent="0.25">
      <c r="B11" s="11" t="s">
        <v>15</v>
      </c>
      <c r="C11" s="12">
        <v>3179866.89</v>
      </c>
      <c r="D11" s="12">
        <v>-108457.41</v>
      </c>
      <c r="E11" s="17">
        <f t="shared" si="0"/>
        <v>3071409.48</v>
      </c>
      <c r="F11" s="13">
        <v>3071409.48</v>
      </c>
      <c r="G11" s="13">
        <v>3071409.48</v>
      </c>
      <c r="H11" s="18">
        <f t="shared" si="1"/>
        <v>0</v>
      </c>
    </row>
    <row r="12" spans="2:9" x14ac:dyDescent="0.25">
      <c r="B12" s="11" t="s">
        <v>16</v>
      </c>
      <c r="C12" s="12">
        <v>2257581.85</v>
      </c>
      <c r="D12" s="12">
        <v>556333.16</v>
      </c>
      <c r="E12" s="17">
        <f t="shared" si="0"/>
        <v>2813915.0100000002</v>
      </c>
      <c r="F12" s="13">
        <v>2813915.01</v>
      </c>
      <c r="G12" s="13">
        <v>2813915.01</v>
      </c>
      <c r="H12" s="18">
        <f t="shared" si="1"/>
        <v>0</v>
      </c>
    </row>
    <row r="13" spans="2:9" x14ac:dyDescent="0.25">
      <c r="B13" s="11" t="s">
        <v>17</v>
      </c>
      <c r="C13" s="12">
        <v>2983955.81</v>
      </c>
      <c r="D13" s="12">
        <v>-145589.25</v>
      </c>
      <c r="E13" s="17">
        <f>C13+D13</f>
        <v>2838366.56</v>
      </c>
      <c r="F13" s="13">
        <v>2838366.56</v>
      </c>
      <c r="G13" s="13">
        <v>2812228.56</v>
      </c>
      <c r="H13" s="18">
        <f t="shared" si="1"/>
        <v>0</v>
      </c>
    </row>
    <row r="14" spans="2:9" x14ac:dyDescent="0.25">
      <c r="B14" s="11" t="s">
        <v>18</v>
      </c>
      <c r="C14" s="12">
        <v>1303385.92</v>
      </c>
      <c r="D14" s="12">
        <v>121115.93</v>
      </c>
      <c r="E14" s="17">
        <f t="shared" si="0"/>
        <v>1424501.8499999999</v>
      </c>
      <c r="F14" s="13">
        <v>1424501.85</v>
      </c>
      <c r="G14" s="13">
        <v>1424501.85</v>
      </c>
      <c r="H14" s="18">
        <f t="shared" si="1"/>
        <v>0</v>
      </c>
    </row>
    <row r="15" spans="2:9" x14ac:dyDescent="0.25">
      <c r="B15" s="11" t="s">
        <v>19</v>
      </c>
      <c r="C15" s="12">
        <v>0</v>
      </c>
      <c r="D15" s="12">
        <v>0</v>
      </c>
      <c r="E15" s="17">
        <f t="shared" si="0"/>
        <v>0</v>
      </c>
      <c r="F15" s="13">
        <v>0</v>
      </c>
      <c r="G15" s="13">
        <v>0</v>
      </c>
      <c r="H15" s="18">
        <f t="shared" si="1"/>
        <v>0</v>
      </c>
    </row>
    <row r="16" spans="2:9" x14ac:dyDescent="0.25">
      <c r="B16" s="11" t="s">
        <v>20</v>
      </c>
      <c r="C16" s="12">
        <v>24425.53</v>
      </c>
      <c r="D16" s="12">
        <v>144381.38</v>
      </c>
      <c r="E16" s="17">
        <f t="shared" si="0"/>
        <v>168806.91</v>
      </c>
      <c r="F16" s="13">
        <v>168806.91</v>
      </c>
      <c r="G16" s="13">
        <v>168806.91</v>
      </c>
      <c r="H16" s="18">
        <f t="shared" si="1"/>
        <v>0</v>
      </c>
    </row>
    <row r="17" spans="2:8" x14ac:dyDescent="0.25">
      <c r="B17" s="6" t="s">
        <v>21</v>
      </c>
      <c r="C17" s="15">
        <f>SUM(C18:C26)</f>
        <v>1504525</v>
      </c>
      <c r="D17" s="15">
        <f>SUM(D18:D26)</f>
        <v>1116479.53</v>
      </c>
      <c r="E17" s="15">
        <f t="shared" si="0"/>
        <v>2621004.5300000003</v>
      </c>
      <c r="F17" s="15">
        <f>SUM(F18:F26)</f>
        <v>2298591.17</v>
      </c>
      <c r="G17" s="15">
        <f>SUM(G18:G26)</f>
        <v>2298591.17</v>
      </c>
      <c r="H17" s="15">
        <f t="shared" si="1"/>
        <v>322413.36000000034</v>
      </c>
    </row>
    <row r="18" spans="2:8" ht="22.8" x14ac:dyDescent="0.25">
      <c r="B18" s="9" t="s">
        <v>22</v>
      </c>
      <c r="C18" s="12">
        <v>662385</v>
      </c>
      <c r="D18" s="13">
        <v>392717</v>
      </c>
      <c r="E18" s="17">
        <f t="shared" si="0"/>
        <v>1055102</v>
      </c>
      <c r="F18" s="13">
        <v>1028704.77</v>
      </c>
      <c r="G18" s="13">
        <v>1028704.77</v>
      </c>
      <c r="H18" s="18">
        <f t="shared" si="1"/>
        <v>26397.229999999981</v>
      </c>
    </row>
    <row r="19" spans="2:8" x14ac:dyDescent="0.25">
      <c r="B19" s="9" t="s">
        <v>23</v>
      </c>
      <c r="C19" s="12">
        <v>23200</v>
      </c>
      <c r="D19" s="13">
        <v>-5576.53</v>
      </c>
      <c r="E19" s="17">
        <f t="shared" si="0"/>
        <v>17623.47</v>
      </c>
      <c r="F19" s="13">
        <v>14886.77</v>
      </c>
      <c r="G19" s="13">
        <v>14886.77</v>
      </c>
      <c r="H19" s="18">
        <f t="shared" si="1"/>
        <v>2736.7000000000007</v>
      </c>
    </row>
    <row r="20" spans="2:8" x14ac:dyDescent="0.25">
      <c r="B20" s="9" t="s">
        <v>24</v>
      </c>
      <c r="C20" s="12">
        <v>19500</v>
      </c>
      <c r="D20" s="13">
        <v>-14035</v>
      </c>
      <c r="E20" s="17">
        <f t="shared" si="0"/>
        <v>5465</v>
      </c>
      <c r="F20" s="13">
        <v>0</v>
      </c>
      <c r="G20" s="13">
        <v>0</v>
      </c>
      <c r="H20" s="18">
        <f t="shared" si="1"/>
        <v>5465</v>
      </c>
    </row>
    <row r="21" spans="2:8" x14ac:dyDescent="0.25">
      <c r="B21" s="9" t="s">
        <v>25</v>
      </c>
      <c r="C21" s="12">
        <v>168319</v>
      </c>
      <c r="D21" s="13">
        <v>-81710.679999999993</v>
      </c>
      <c r="E21" s="17">
        <f t="shared" si="0"/>
        <v>86608.320000000007</v>
      </c>
      <c r="F21" s="13">
        <v>86067.46</v>
      </c>
      <c r="G21" s="13">
        <v>86067.46</v>
      </c>
      <c r="H21" s="18">
        <f t="shared" si="1"/>
        <v>540.86000000000058</v>
      </c>
    </row>
    <row r="22" spans="2:8" x14ac:dyDescent="0.25">
      <c r="B22" s="9" t="s">
        <v>26</v>
      </c>
      <c r="C22" s="12">
        <v>60010</v>
      </c>
      <c r="D22" s="13">
        <v>17810.080000000002</v>
      </c>
      <c r="E22" s="17">
        <f t="shared" si="0"/>
        <v>77820.08</v>
      </c>
      <c r="F22" s="13">
        <v>77543.58</v>
      </c>
      <c r="G22" s="13">
        <v>77543.58</v>
      </c>
      <c r="H22" s="18">
        <f t="shared" si="1"/>
        <v>276.5</v>
      </c>
    </row>
    <row r="23" spans="2:8" x14ac:dyDescent="0.25">
      <c r="B23" s="9" t="s">
        <v>27</v>
      </c>
      <c r="C23" s="12">
        <v>155136</v>
      </c>
      <c r="D23" s="13">
        <v>294647.96000000002</v>
      </c>
      <c r="E23" s="17">
        <f t="shared" si="0"/>
        <v>449783.96</v>
      </c>
      <c r="F23" s="13">
        <v>167742.54999999999</v>
      </c>
      <c r="G23" s="13">
        <v>167742.54999999999</v>
      </c>
      <c r="H23" s="18">
        <f t="shared" si="1"/>
        <v>282041.41000000003</v>
      </c>
    </row>
    <row r="24" spans="2:8" x14ac:dyDescent="0.25">
      <c r="B24" s="9" t="s">
        <v>28</v>
      </c>
      <c r="C24" s="12">
        <v>141580</v>
      </c>
      <c r="D24" s="13">
        <v>-18817.490000000002</v>
      </c>
      <c r="E24" s="17">
        <f t="shared" si="0"/>
        <v>122762.51</v>
      </c>
      <c r="F24" s="13">
        <v>117806.85</v>
      </c>
      <c r="G24" s="13">
        <v>117806.85</v>
      </c>
      <c r="H24" s="18">
        <f t="shared" si="1"/>
        <v>4955.6599999999889</v>
      </c>
    </row>
    <row r="25" spans="2:8" x14ac:dyDescent="0.25">
      <c r="B25" s="9" t="s">
        <v>29</v>
      </c>
      <c r="C25" s="12">
        <v>0</v>
      </c>
      <c r="D25" s="13">
        <v>0</v>
      </c>
      <c r="E25" s="17">
        <f t="shared" si="0"/>
        <v>0</v>
      </c>
      <c r="F25" s="13">
        <v>0</v>
      </c>
      <c r="G25" s="13">
        <v>0</v>
      </c>
      <c r="H25" s="18">
        <f t="shared" si="1"/>
        <v>0</v>
      </c>
    </row>
    <row r="26" spans="2:8" x14ac:dyDescent="0.25">
      <c r="B26" s="9" t="s">
        <v>30</v>
      </c>
      <c r="C26" s="12">
        <v>274395</v>
      </c>
      <c r="D26" s="13">
        <v>531444.18999999994</v>
      </c>
      <c r="E26" s="17">
        <f t="shared" si="0"/>
        <v>805839.19</v>
      </c>
      <c r="F26" s="13">
        <v>805839.19</v>
      </c>
      <c r="G26" s="13">
        <v>805839.19</v>
      </c>
      <c r="H26" s="18">
        <f t="shared" si="1"/>
        <v>0</v>
      </c>
    </row>
    <row r="27" spans="2:8" x14ac:dyDescent="0.25">
      <c r="B27" s="6" t="s">
        <v>31</v>
      </c>
      <c r="C27" s="15">
        <f>SUM(C28:C36)</f>
        <v>14386758</v>
      </c>
      <c r="D27" s="15">
        <f>SUM(D28:D36)</f>
        <v>771527.28999999992</v>
      </c>
      <c r="E27" s="15">
        <f>D27+C27</f>
        <v>15158285.289999999</v>
      </c>
      <c r="F27" s="15">
        <f>SUM(F28:F36)</f>
        <v>12899553.98</v>
      </c>
      <c r="G27" s="15">
        <f>SUM(G28:G36)</f>
        <v>12862442.98</v>
      </c>
      <c r="H27" s="15">
        <f t="shared" si="1"/>
        <v>2258731.3099999987</v>
      </c>
    </row>
    <row r="28" spans="2:8" x14ac:dyDescent="0.25">
      <c r="B28" s="9" t="s">
        <v>32</v>
      </c>
      <c r="C28" s="12">
        <v>1038920</v>
      </c>
      <c r="D28" s="13">
        <v>93211.77</v>
      </c>
      <c r="E28" s="17">
        <f t="shared" ref="E28:E36" si="2">C28+D28</f>
        <v>1132131.77</v>
      </c>
      <c r="F28" s="13">
        <v>1120065.05</v>
      </c>
      <c r="G28" s="13">
        <v>1090816.05</v>
      </c>
      <c r="H28" s="18">
        <f t="shared" si="1"/>
        <v>12066.719999999972</v>
      </c>
    </row>
    <row r="29" spans="2:8" x14ac:dyDescent="0.25">
      <c r="B29" s="9" t="s">
        <v>33</v>
      </c>
      <c r="C29" s="12">
        <v>0</v>
      </c>
      <c r="D29" s="13">
        <v>0</v>
      </c>
      <c r="E29" s="17">
        <f t="shared" si="2"/>
        <v>0</v>
      </c>
      <c r="F29" s="13">
        <v>0</v>
      </c>
      <c r="G29" s="13">
        <v>0</v>
      </c>
      <c r="H29" s="18">
        <f t="shared" si="1"/>
        <v>0</v>
      </c>
    </row>
    <row r="30" spans="2:8" x14ac:dyDescent="0.25">
      <c r="B30" s="9" t="s">
        <v>34</v>
      </c>
      <c r="C30" s="12">
        <v>8395676</v>
      </c>
      <c r="D30" s="13">
        <v>-1827482.3</v>
      </c>
      <c r="E30" s="17">
        <f t="shared" si="2"/>
        <v>6568193.7000000002</v>
      </c>
      <c r="F30" s="13">
        <v>4619071.38</v>
      </c>
      <c r="G30" s="13">
        <v>4611209.38</v>
      </c>
      <c r="H30" s="18">
        <f t="shared" si="1"/>
        <v>1949122.3200000003</v>
      </c>
    </row>
    <row r="31" spans="2:8" x14ac:dyDescent="0.25">
      <c r="B31" s="9" t="s">
        <v>35</v>
      </c>
      <c r="C31" s="12">
        <v>487192</v>
      </c>
      <c r="D31" s="13">
        <v>59608.73</v>
      </c>
      <c r="E31" s="17">
        <f t="shared" si="2"/>
        <v>546800.73</v>
      </c>
      <c r="F31" s="13">
        <v>522969.21</v>
      </c>
      <c r="G31" s="13">
        <v>522969.21</v>
      </c>
      <c r="H31" s="18">
        <f t="shared" si="1"/>
        <v>23831.51999999996</v>
      </c>
    </row>
    <row r="32" spans="2:8" x14ac:dyDescent="0.25">
      <c r="B32" s="9" t="s">
        <v>36</v>
      </c>
      <c r="C32" s="12">
        <v>2341883</v>
      </c>
      <c r="D32" s="13">
        <v>2721065.46</v>
      </c>
      <c r="E32" s="17">
        <f t="shared" si="2"/>
        <v>5062948.46</v>
      </c>
      <c r="F32" s="13">
        <v>5062948.46</v>
      </c>
      <c r="G32" s="13">
        <v>5062948.46</v>
      </c>
      <c r="H32" s="18">
        <f t="shared" si="1"/>
        <v>0</v>
      </c>
    </row>
    <row r="33" spans="2:9" x14ac:dyDescent="0.25">
      <c r="B33" s="9" t="s">
        <v>37</v>
      </c>
      <c r="C33" s="12">
        <v>102635</v>
      </c>
      <c r="D33" s="13">
        <v>-102635</v>
      </c>
      <c r="E33" s="17">
        <f t="shared" si="2"/>
        <v>0</v>
      </c>
      <c r="F33" s="13">
        <v>0</v>
      </c>
      <c r="G33" s="13">
        <v>0</v>
      </c>
      <c r="H33" s="18">
        <f t="shared" si="1"/>
        <v>0</v>
      </c>
    </row>
    <row r="34" spans="2:9" x14ac:dyDescent="0.25">
      <c r="B34" s="9" t="s">
        <v>38</v>
      </c>
      <c r="C34" s="12">
        <v>473945</v>
      </c>
      <c r="D34" s="13">
        <v>-65501.120000000003</v>
      </c>
      <c r="E34" s="17">
        <f t="shared" si="2"/>
        <v>408443.88</v>
      </c>
      <c r="F34" s="13">
        <v>403510.3</v>
      </c>
      <c r="G34" s="13">
        <v>403510.3</v>
      </c>
      <c r="H34" s="18">
        <f t="shared" si="1"/>
        <v>4933.5800000000163</v>
      </c>
    </row>
    <row r="35" spans="2:9" x14ac:dyDescent="0.25">
      <c r="B35" s="9" t="s">
        <v>39</v>
      </c>
      <c r="C35" s="12">
        <v>638421</v>
      </c>
      <c r="D35" s="13">
        <v>-81055.23</v>
      </c>
      <c r="E35" s="17">
        <f t="shared" si="2"/>
        <v>557365.77</v>
      </c>
      <c r="F35" s="13">
        <v>550294.34</v>
      </c>
      <c r="G35" s="13">
        <v>550294.34</v>
      </c>
      <c r="H35" s="18">
        <f t="shared" si="1"/>
        <v>7071.4300000000512</v>
      </c>
    </row>
    <row r="36" spans="2:9" x14ac:dyDescent="0.25">
      <c r="B36" s="9" t="s">
        <v>40</v>
      </c>
      <c r="C36" s="12">
        <v>908086</v>
      </c>
      <c r="D36" s="13">
        <v>-25685.02</v>
      </c>
      <c r="E36" s="17">
        <f t="shared" si="2"/>
        <v>882400.98</v>
      </c>
      <c r="F36" s="13">
        <v>620695.24</v>
      </c>
      <c r="G36" s="13">
        <v>620695.24</v>
      </c>
      <c r="H36" s="18">
        <f t="shared" si="1"/>
        <v>261705.74</v>
      </c>
      <c r="I36" s="22"/>
    </row>
    <row r="37" spans="2:9" x14ac:dyDescent="0.25">
      <c r="B37" s="7" t="s">
        <v>41</v>
      </c>
      <c r="C37" s="15">
        <f>SUM(C38:C46)</f>
        <v>500000</v>
      </c>
      <c r="D37" s="15">
        <f>SUM(D38:D46)</f>
        <v>-14128.23</v>
      </c>
      <c r="E37" s="15">
        <f>C37+D37</f>
        <v>485871.77</v>
      </c>
      <c r="F37" s="15">
        <f>SUM(F38:F46)</f>
        <v>484479.8</v>
      </c>
      <c r="G37" s="15">
        <f>SUM(G38:G46)</f>
        <v>484479.8</v>
      </c>
      <c r="H37" s="15">
        <f t="shared" si="1"/>
        <v>1391.9700000000303</v>
      </c>
    </row>
    <row r="38" spans="2:9" x14ac:dyDescent="0.25">
      <c r="B38" s="9" t="s">
        <v>42</v>
      </c>
      <c r="C38" s="12">
        <v>0</v>
      </c>
      <c r="D38" s="12">
        <v>0</v>
      </c>
      <c r="E38" s="18">
        <f t="shared" ref="E38:E79" si="3">C38+D38</f>
        <v>0</v>
      </c>
      <c r="F38" s="12">
        <v>0</v>
      </c>
      <c r="G38" s="12">
        <v>0</v>
      </c>
      <c r="H38" s="18">
        <f t="shared" si="1"/>
        <v>0</v>
      </c>
    </row>
    <row r="39" spans="2:9" x14ac:dyDescent="0.25">
      <c r="B39" s="9" t="s">
        <v>43</v>
      </c>
      <c r="C39" s="12">
        <v>0</v>
      </c>
      <c r="D39" s="12">
        <v>0</v>
      </c>
      <c r="E39" s="18">
        <f t="shared" si="3"/>
        <v>0</v>
      </c>
      <c r="F39" s="12">
        <v>0</v>
      </c>
      <c r="G39" s="12">
        <v>0</v>
      </c>
      <c r="H39" s="18">
        <f t="shared" si="1"/>
        <v>0</v>
      </c>
    </row>
    <row r="40" spans="2:9" x14ac:dyDescent="0.25">
      <c r="B40" s="9" t="s">
        <v>44</v>
      </c>
      <c r="C40" s="12">
        <v>0</v>
      </c>
      <c r="D40" s="12">
        <v>0</v>
      </c>
      <c r="E40" s="18">
        <f t="shared" si="3"/>
        <v>0</v>
      </c>
      <c r="F40" s="12">
        <v>0</v>
      </c>
      <c r="G40" s="12">
        <v>0</v>
      </c>
      <c r="H40" s="18">
        <f t="shared" si="1"/>
        <v>0</v>
      </c>
    </row>
    <row r="41" spans="2:9" x14ac:dyDescent="0.25">
      <c r="B41" s="9" t="s">
        <v>45</v>
      </c>
      <c r="C41" s="12">
        <v>500000</v>
      </c>
      <c r="D41" s="12">
        <v>-14128.23</v>
      </c>
      <c r="E41" s="18">
        <f t="shared" si="3"/>
        <v>485871.77</v>
      </c>
      <c r="F41" s="12">
        <v>484479.8</v>
      </c>
      <c r="G41" s="12">
        <v>484479.8</v>
      </c>
      <c r="H41" s="18">
        <f t="shared" ref="H41:H72" si="4">E41-F41</f>
        <v>1391.9700000000303</v>
      </c>
    </row>
    <row r="42" spans="2:9" x14ac:dyDescent="0.25">
      <c r="B42" s="9" t="s">
        <v>46</v>
      </c>
      <c r="C42" s="12">
        <v>0</v>
      </c>
      <c r="D42" s="12">
        <v>0</v>
      </c>
      <c r="E42" s="18">
        <f t="shared" si="3"/>
        <v>0</v>
      </c>
      <c r="F42" s="12">
        <v>0</v>
      </c>
      <c r="G42" s="12">
        <v>0</v>
      </c>
      <c r="H42" s="18">
        <f t="shared" si="4"/>
        <v>0</v>
      </c>
    </row>
    <row r="43" spans="2:9" x14ac:dyDescent="0.25">
      <c r="B43" s="9" t="s">
        <v>47</v>
      </c>
      <c r="C43" s="12">
        <v>0</v>
      </c>
      <c r="D43" s="12">
        <v>0</v>
      </c>
      <c r="E43" s="18">
        <f t="shared" si="3"/>
        <v>0</v>
      </c>
      <c r="F43" s="12">
        <v>0</v>
      </c>
      <c r="G43" s="12">
        <v>0</v>
      </c>
      <c r="H43" s="18">
        <f t="shared" si="4"/>
        <v>0</v>
      </c>
    </row>
    <row r="44" spans="2:9" x14ac:dyDescent="0.25">
      <c r="B44" s="9" t="s">
        <v>48</v>
      </c>
      <c r="C44" s="12">
        <v>0</v>
      </c>
      <c r="D44" s="12">
        <v>0</v>
      </c>
      <c r="E44" s="18">
        <f t="shared" si="3"/>
        <v>0</v>
      </c>
      <c r="F44" s="12">
        <v>0</v>
      </c>
      <c r="G44" s="12">
        <v>0</v>
      </c>
      <c r="H44" s="18">
        <f t="shared" si="4"/>
        <v>0</v>
      </c>
    </row>
    <row r="45" spans="2:9" x14ac:dyDescent="0.25">
      <c r="B45" s="9" t="s">
        <v>49</v>
      </c>
      <c r="C45" s="12">
        <v>0</v>
      </c>
      <c r="D45" s="12">
        <v>0</v>
      </c>
      <c r="E45" s="18">
        <f t="shared" si="3"/>
        <v>0</v>
      </c>
      <c r="F45" s="12">
        <v>0</v>
      </c>
      <c r="G45" s="12">
        <v>0</v>
      </c>
      <c r="H45" s="18">
        <f t="shared" si="4"/>
        <v>0</v>
      </c>
    </row>
    <row r="46" spans="2:9" ht="12.6" thickBot="1" x14ac:dyDescent="0.3">
      <c r="B46" s="10" t="s">
        <v>50</v>
      </c>
      <c r="C46" s="14">
        <v>0</v>
      </c>
      <c r="D46" s="14">
        <v>0</v>
      </c>
      <c r="E46" s="19">
        <f t="shared" si="3"/>
        <v>0</v>
      </c>
      <c r="F46" s="14">
        <v>0</v>
      </c>
      <c r="G46" s="14">
        <v>0</v>
      </c>
      <c r="H46" s="19">
        <f t="shared" si="4"/>
        <v>0</v>
      </c>
    </row>
    <row r="47" spans="2:9" x14ac:dyDescent="0.25">
      <c r="B47" s="6" t="s">
        <v>51</v>
      </c>
      <c r="C47" s="15">
        <f>SUM(C48:C56)</f>
        <v>586759</v>
      </c>
      <c r="D47" s="15">
        <f>SUM(D48:D56)</f>
        <v>228052.4</v>
      </c>
      <c r="E47" s="15">
        <f t="shared" si="3"/>
        <v>814811.4</v>
      </c>
      <c r="F47" s="15">
        <f>SUM(F48:F56)</f>
        <v>776444.98</v>
      </c>
      <c r="G47" s="15">
        <f>SUM(G48:G56)</f>
        <v>776444.98</v>
      </c>
      <c r="H47" s="15">
        <f t="shared" si="4"/>
        <v>38366.420000000042</v>
      </c>
    </row>
    <row r="48" spans="2:9" x14ac:dyDescent="0.25">
      <c r="B48" s="9" t="s">
        <v>52</v>
      </c>
      <c r="C48" s="12">
        <v>0</v>
      </c>
      <c r="D48" s="13">
        <v>80000</v>
      </c>
      <c r="E48" s="17">
        <f t="shared" si="3"/>
        <v>80000</v>
      </c>
      <c r="F48" s="13">
        <v>80000</v>
      </c>
      <c r="G48" s="13">
        <v>80000</v>
      </c>
      <c r="H48" s="18">
        <f t="shared" si="4"/>
        <v>0</v>
      </c>
    </row>
    <row r="49" spans="2:8" x14ac:dyDescent="0.25">
      <c r="B49" s="9" t="s">
        <v>53</v>
      </c>
      <c r="C49" s="12">
        <v>0</v>
      </c>
      <c r="D49" s="13">
        <v>0</v>
      </c>
      <c r="E49" s="17">
        <f t="shared" si="3"/>
        <v>0</v>
      </c>
      <c r="F49" s="13">
        <v>0</v>
      </c>
      <c r="G49" s="13">
        <v>0</v>
      </c>
      <c r="H49" s="18">
        <f t="shared" si="4"/>
        <v>0</v>
      </c>
    </row>
    <row r="50" spans="2:8" x14ac:dyDescent="0.25">
      <c r="B50" s="9" t="s">
        <v>54</v>
      </c>
      <c r="C50" s="12">
        <v>0</v>
      </c>
      <c r="D50" s="13">
        <v>0</v>
      </c>
      <c r="E50" s="17">
        <f t="shared" si="3"/>
        <v>0</v>
      </c>
      <c r="F50" s="13">
        <v>0</v>
      </c>
      <c r="G50" s="13">
        <v>0</v>
      </c>
      <c r="H50" s="18">
        <f t="shared" si="4"/>
        <v>0</v>
      </c>
    </row>
    <row r="51" spans="2:8" x14ac:dyDescent="0.25">
      <c r="B51" s="9" t="s">
        <v>55</v>
      </c>
      <c r="C51" s="12">
        <v>0</v>
      </c>
      <c r="D51" s="13">
        <v>0</v>
      </c>
      <c r="E51" s="17">
        <f t="shared" si="3"/>
        <v>0</v>
      </c>
      <c r="F51" s="13">
        <v>0</v>
      </c>
      <c r="G51" s="13">
        <v>0</v>
      </c>
      <c r="H51" s="18">
        <f t="shared" si="4"/>
        <v>0</v>
      </c>
    </row>
    <row r="52" spans="2:8" x14ac:dyDescent="0.25">
      <c r="B52" s="9" t="s">
        <v>56</v>
      </c>
      <c r="C52" s="12">
        <v>0</v>
      </c>
      <c r="D52" s="13">
        <v>0</v>
      </c>
      <c r="E52" s="17">
        <f t="shared" si="3"/>
        <v>0</v>
      </c>
      <c r="F52" s="13">
        <v>0</v>
      </c>
      <c r="G52" s="13">
        <v>0</v>
      </c>
      <c r="H52" s="18">
        <f t="shared" si="4"/>
        <v>0</v>
      </c>
    </row>
    <row r="53" spans="2:8" x14ac:dyDescent="0.25">
      <c r="B53" s="9" t="s">
        <v>57</v>
      </c>
      <c r="C53" s="12">
        <v>0</v>
      </c>
      <c r="D53" s="13">
        <v>0</v>
      </c>
      <c r="E53" s="17">
        <f t="shared" si="3"/>
        <v>0</v>
      </c>
      <c r="F53" s="13">
        <v>0</v>
      </c>
      <c r="G53" s="13">
        <v>0</v>
      </c>
      <c r="H53" s="18">
        <f t="shared" si="4"/>
        <v>0</v>
      </c>
    </row>
    <row r="54" spans="2:8" x14ac:dyDescent="0.25">
      <c r="B54" s="9" t="s">
        <v>58</v>
      </c>
      <c r="C54" s="12">
        <v>0</v>
      </c>
      <c r="D54" s="13">
        <v>0</v>
      </c>
      <c r="E54" s="17">
        <f t="shared" si="3"/>
        <v>0</v>
      </c>
      <c r="F54" s="13">
        <v>0</v>
      </c>
      <c r="G54" s="13">
        <v>0</v>
      </c>
      <c r="H54" s="18">
        <f t="shared" si="4"/>
        <v>0</v>
      </c>
    </row>
    <row r="55" spans="2:8" x14ac:dyDescent="0.25">
      <c r="B55" s="9" t="s">
        <v>59</v>
      </c>
      <c r="C55" s="12">
        <v>0</v>
      </c>
      <c r="D55" s="13">
        <v>0</v>
      </c>
      <c r="E55" s="17">
        <f t="shared" si="3"/>
        <v>0</v>
      </c>
      <c r="F55" s="13">
        <v>0</v>
      </c>
      <c r="G55" s="13">
        <v>0</v>
      </c>
      <c r="H55" s="18">
        <f t="shared" si="4"/>
        <v>0</v>
      </c>
    </row>
    <row r="56" spans="2:8" x14ac:dyDescent="0.25">
      <c r="B56" s="9" t="s">
        <v>60</v>
      </c>
      <c r="C56" s="12">
        <v>586759</v>
      </c>
      <c r="D56" s="13">
        <v>148052.4</v>
      </c>
      <c r="E56" s="17">
        <f t="shared" si="3"/>
        <v>734811.4</v>
      </c>
      <c r="F56" s="13">
        <v>696444.98</v>
      </c>
      <c r="G56" s="13">
        <v>696444.98</v>
      </c>
      <c r="H56" s="18">
        <f t="shared" si="4"/>
        <v>38366.420000000042</v>
      </c>
    </row>
    <row r="57" spans="2:8" x14ac:dyDescent="0.25">
      <c r="B57" s="6" t="s">
        <v>61</v>
      </c>
      <c r="C57" s="15">
        <f>SUM(C58:C60)</f>
        <v>0</v>
      </c>
      <c r="D57" s="15">
        <f>SUM(D58:D60)</f>
        <v>0</v>
      </c>
      <c r="E57" s="15">
        <f t="shared" si="3"/>
        <v>0</v>
      </c>
      <c r="F57" s="15">
        <f>SUM(F58:F60)</f>
        <v>0</v>
      </c>
      <c r="G57" s="15">
        <f>SUM(G58:G60)</f>
        <v>0</v>
      </c>
      <c r="H57" s="15">
        <f t="shared" si="4"/>
        <v>0</v>
      </c>
    </row>
    <row r="58" spans="2:8" x14ac:dyDescent="0.25">
      <c r="B58" s="9" t="s">
        <v>62</v>
      </c>
      <c r="C58" s="12">
        <v>0</v>
      </c>
      <c r="D58" s="13">
        <v>0</v>
      </c>
      <c r="E58" s="17">
        <f t="shared" si="3"/>
        <v>0</v>
      </c>
      <c r="F58" s="12">
        <v>0</v>
      </c>
      <c r="G58" s="12">
        <v>0</v>
      </c>
      <c r="H58" s="18">
        <f t="shared" si="4"/>
        <v>0</v>
      </c>
    </row>
    <row r="59" spans="2:8" x14ac:dyDescent="0.25">
      <c r="B59" s="9" t="s">
        <v>63</v>
      </c>
      <c r="C59" s="12">
        <v>0</v>
      </c>
      <c r="D59" s="13">
        <v>0</v>
      </c>
      <c r="E59" s="17">
        <f t="shared" si="3"/>
        <v>0</v>
      </c>
      <c r="F59" s="12">
        <v>0</v>
      </c>
      <c r="G59" s="12">
        <v>0</v>
      </c>
      <c r="H59" s="17">
        <f t="shared" si="4"/>
        <v>0</v>
      </c>
    </row>
    <row r="60" spans="2:8" x14ac:dyDescent="0.25">
      <c r="B60" s="9" t="s">
        <v>64</v>
      </c>
      <c r="C60" s="12">
        <v>0</v>
      </c>
      <c r="D60" s="13">
        <v>0</v>
      </c>
      <c r="E60" s="17">
        <f t="shared" si="3"/>
        <v>0</v>
      </c>
      <c r="F60" s="12">
        <v>0</v>
      </c>
      <c r="G60" s="12">
        <v>0</v>
      </c>
      <c r="H60" s="17">
        <f t="shared" si="4"/>
        <v>0</v>
      </c>
    </row>
    <row r="61" spans="2:8" x14ac:dyDescent="0.25">
      <c r="B61" s="7" t="s">
        <v>65</v>
      </c>
      <c r="C61" s="15">
        <f>SUM(C62:C68)</f>
        <v>0</v>
      </c>
      <c r="D61" s="16">
        <f>SUM(D62:D68)</f>
        <v>0</v>
      </c>
      <c r="E61" s="16">
        <f t="shared" si="3"/>
        <v>0</v>
      </c>
      <c r="F61" s="15">
        <f>SUM(F62:F68)</f>
        <v>0</v>
      </c>
      <c r="G61" s="15">
        <f>SUM(G62:G68)</f>
        <v>0</v>
      </c>
      <c r="H61" s="16">
        <f t="shared" si="4"/>
        <v>0</v>
      </c>
    </row>
    <row r="62" spans="2:8" x14ac:dyDescent="0.25">
      <c r="B62" s="9" t="s">
        <v>66</v>
      </c>
      <c r="C62" s="12">
        <v>0</v>
      </c>
      <c r="D62" s="13">
        <v>0</v>
      </c>
      <c r="E62" s="17">
        <f t="shared" si="3"/>
        <v>0</v>
      </c>
      <c r="F62" s="12">
        <v>0</v>
      </c>
      <c r="G62" s="12">
        <v>0</v>
      </c>
      <c r="H62" s="17">
        <f t="shared" si="4"/>
        <v>0</v>
      </c>
    </row>
    <row r="63" spans="2:8" x14ac:dyDescent="0.25">
      <c r="B63" s="9" t="s">
        <v>67</v>
      </c>
      <c r="C63" s="12">
        <v>0</v>
      </c>
      <c r="D63" s="13">
        <v>0</v>
      </c>
      <c r="E63" s="17">
        <f t="shared" si="3"/>
        <v>0</v>
      </c>
      <c r="F63" s="12">
        <v>0</v>
      </c>
      <c r="G63" s="12">
        <v>0</v>
      </c>
      <c r="H63" s="17">
        <f t="shared" si="4"/>
        <v>0</v>
      </c>
    </row>
    <row r="64" spans="2:8" x14ac:dyDescent="0.25">
      <c r="B64" s="9" t="s">
        <v>68</v>
      </c>
      <c r="C64" s="12">
        <v>0</v>
      </c>
      <c r="D64" s="13">
        <v>0</v>
      </c>
      <c r="E64" s="17">
        <f t="shared" si="3"/>
        <v>0</v>
      </c>
      <c r="F64" s="12">
        <v>0</v>
      </c>
      <c r="G64" s="12">
        <v>0</v>
      </c>
      <c r="H64" s="17">
        <f t="shared" si="4"/>
        <v>0</v>
      </c>
    </row>
    <row r="65" spans="2:8" x14ac:dyDescent="0.25">
      <c r="B65" s="9" t="s">
        <v>69</v>
      </c>
      <c r="C65" s="12">
        <v>0</v>
      </c>
      <c r="D65" s="13">
        <v>0</v>
      </c>
      <c r="E65" s="17">
        <f t="shared" si="3"/>
        <v>0</v>
      </c>
      <c r="F65" s="12">
        <v>0</v>
      </c>
      <c r="G65" s="12">
        <v>0</v>
      </c>
      <c r="H65" s="17">
        <f t="shared" si="4"/>
        <v>0</v>
      </c>
    </row>
    <row r="66" spans="2:8" x14ac:dyDescent="0.25">
      <c r="B66" s="9" t="s">
        <v>70</v>
      </c>
      <c r="C66" s="12">
        <v>0</v>
      </c>
      <c r="D66" s="13">
        <v>0</v>
      </c>
      <c r="E66" s="17">
        <f t="shared" si="3"/>
        <v>0</v>
      </c>
      <c r="F66" s="12">
        <v>0</v>
      </c>
      <c r="G66" s="12">
        <v>0</v>
      </c>
      <c r="H66" s="17">
        <f t="shared" si="4"/>
        <v>0</v>
      </c>
    </row>
    <row r="67" spans="2:8" x14ac:dyDescent="0.25">
      <c r="B67" s="9" t="s">
        <v>71</v>
      </c>
      <c r="C67" s="12">
        <v>0</v>
      </c>
      <c r="D67" s="13">
        <v>0</v>
      </c>
      <c r="E67" s="17">
        <f t="shared" si="3"/>
        <v>0</v>
      </c>
      <c r="F67" s="12">
        <v>0</v>
      </c>
      <c r="G67" s="12">
        <v>0</v>
      </c>
      <c r="H67" s="17">
        <f t="shared" si="4"/>
        <v>0</v>
      </c>
    </row>
    <row r="68" spans="2:8" x14ac:dyDescent="0.25">
      <c r="B68" s="9" t="s">
        <v>72</v>
      </c>
      <c r="C68" s="12">
        <v>0</v>
      </c>
      <c r="D68" s="13">
        <v>0</v>
      </c>
      <c r="E68" s="17">
        <f t="shared" si="3"/>
        <v>0</v>
      </c>
      <c r="F68" s="12">
        <v>0</v>
      </c>
      <c r="G68" s="12">
        <v>0</v>
      </c>
      <c r="H68" s="17">
        <f t="shared" si="4"/>
        <v>0</v>
      </c>
    </row>
    <row r="69" spans="2:8" x14ac:dyDescent="0.25">
      <c r="B69" s="7" t="s">
        <v>73</v>
      </c>
      <c r="C69" s="15">
        <f>SUM(C70:C72)</f>
        <v>0</v>
      </c>
      <c r="D69" s="16">
        <f>SUM(D70:D72)</f>
        <v>0</v>
      </c>
      <c r="E69" s="16">
        <f t="shared" si="3"/>
        <v>0</v>
      </c>
      <c r="F69" s="15">
        <f>SUM(F70:F72)</f>
        <v>0</v>
      </c>
      <c r="G69" s="16">
        <f>SUM(G70:G72)</f>
        <v>0</v>
      </c>
      <c r="H69" s="16">
        <f t="shared" si="4"/>
        <v>0</v>
      </c>
    </row>
    <row r="70" spans="2:8" x14ac:dyDescent="0.25">
      <c r="B70" s="11" t="s">
        <v>74</v>
      </c>
      <c r="C70" s="12">
        <v>0</v>
      </c>
      <c r="D70" s="13">
        <v>0</v>
      </c>
      <c r="E70" s="17">
        <f t="shared" si="3"/>
        <v>0</v>
      </c>
      <c r="F70" s="12">
        <v>0</v>
      </c>
      <c r="G70" s="13">
        <v>0</v>
      </c>
      <c r="H70" s="17">
        <f t="shared" si="4"/>
        <v>0</v>
      </c>
    </row>
    <row r="71" spans="2:8" x14ac:dyDescent="0.25">
      <c r="B71" s="11" t="s">
        <v>75</v>
      </c>
      <c r="C71" s="12">
        <v>0</v>
      </c>
      <c r="D71" s="13">
        <v>0</v>
      </c>
      <c r="E71" s="17">
        <f t="shared" si="3"/>
        <v>0</v>
      </c>
      <c r="F71" s="12">
        <v>0</v>
      </c>
      <c r="G71" s="13">
        <v>0</v>
      </c>
      <c r="H71" s="17">
        <f t="shared" si="4"/>
        <v>0</v>
      </c>
    </row>
    <row r="72" spans="2:8" x14ac:dyDescent="0.25">
      <c r="B72" s="11" t="s">
        <v>76</v>
      </c>
      <c r="C72" s="12">
        <v>0</v>
      </c>
      <c r="D72" s="13">
        <v>0</v>
      </c>
      <c r="E72" s="17">
        <f t="shared" si="3"/>
        <v>0</v>
      </c>
      <c r="F72" s="12">
        <v>0</v>
      </c>
      <c r="G72" s="13">
        <v>0</v>
      </c>
      <c r="H72" s="17">
        <f t="shared" si="4"/>
        <v>0</v>
      </c>
    </row>
    <row r="73" spans="2:8" x14ac:dyDescent="0.25">
      <c r="B73" s="6" t="s">
        <v>77</v>
      </c>
      <c r="C73" s="15">
        <f>SUM(C74:C80)</f>
        <v>0</v>
      </c>
      <c r="D73" s="16">
        <f>SUM(D74:D80)</f>
        <v>0</v>
      </c>
      <c r="E73" s="16">
        <f t="shared" si="3"/>
        <v>0</v>
      </c>
      <c r="F73" s="15">
        <f>SUM(F74:F80)</f>
        <v>0</v>
      </c>
      <c r="G73" s="16">
        <f>SUM(G74:G80)</f>
        <v>0</v>
      </c>
      <c r="H73" s="16">
        <f t="shared" ref="H73:H81" si="5">E73-F73</f>
        <v>0</v>
      </c>
    </row>
    <row r="74" spans="2:8" x14ac:dyDescent="0.25">
      <c r="B74" s="9" t="s">
        <v>78</v>
      </c>
      <c r="C74" s="12">
        <v>0</v>
      </c>
      <c r="D74" s="13">
        <v>0</v>
      </c>
      <c r="E74" s="17">
        <f t="shared" si="3"/>
        <v>0</v>
      </c>
      <c r="F74" s="12">
        <v>0</v>
      </c>
      <c r="G74" s="13">
        <v>0</v>
      </c>
      <c r="H74" s="17">
        <f t="shared" si="5"/>
        <v>0</v>
      </c>
    </row>
    <row r="75" spans="2:8" x14ac:dyDescent="0.25">
      <c r="B75" s="9" t="s">
        <v>79</v>
      </c>
      <c r="C75" s="12">
        <v>0</v>
      </c>
      <c r="D75" s="13">
        <v>0</v>
      </c>
      <c r="E75" s="17">
        <f t="shared" si="3"/>
        <v>0</v>
      </c>
      <c r="F75" s="12">
        <v>0</v>
      </c>
      <c r="G75" s="13">
        <v>0</v>
      </c>
      <c r="H75" s="17">
        <f t="shared" si="5"/>
        <v>0</v>
      </c>
    </row>
    <row r="76" spans="2:8" x14ac:dyDescent="0.25">
      <c r="B76" s="9" t="s">
        <v>80</v>
      </c>
      <c r="C76" s="12">
        <v>0</v>
      </c>
      <c r="D76" s="13">
        <v>0</v>
      </c>
      <c r="E76" s="17">
        <f t="shared" si="3"/>
        <v>0</v>
      </c>
      <c r="F76" s="12">
        <v>0</v>
      </c>
      <c r="G76" s="13">
        <v>0</v>
      </c>
      <c r="H76" s="17">
        <f t="shared" si="5"/>
        <v>0</v>
      </c>
    </row>
    <row r="77" spans="2:8" x14ac:dyDescent="0.25">
      <c r="B77" s="9" t="s">
        <v>81</v>
      </c>
      <c r="C77" s="12">
        <v>0</v>
      </c>
      <c r="D77" s="13">
        <v>0</v>
      </c>
      <c r="E77" s="17">
        <f t="shared" si="3"/>
        <v>0</v>
      </c>
      <c r="F77" s="12">
        <v>0</v>
      </c>
      <c r="G77" s="13">
        <v>0</v>
      </c>
      <c r="H77" s="17">
        <f t="shared" si="5"/>
        <v>0</v>
      </c>
    </row>
    <row r="78" spans="2:8" x14ac:dyDescent="0.25">
      <c r="B78" s="9" t="s">
        <v>82</v>
      </c>
      <c r="C78" s="12">
        <v>0</v>
      </c>
      <c r="D78" s="13">
        <v>0</v>
      </c>
      <c r="E78" s="17">
        <f t="shared" si="3"/>
        <v>0</v>
      </c>
      <c r="F78" s="12">
        <v>0</v>
      </c>
      <c r="G78" s="13">
        <v>0</v>
      </c>
      <c r="H78" s="17">
        <f t="shared" si="5"/>
        <v>0</v>
      </c>
    </row>
    <row r="79" spans="2:8" x14ac:dyDescent="0.25">
      <c r="B79" s="9" t="s">
        <v>83</v>
      </c>
      <c r="C79" s="12">
        <v>0</v>
      </c>
      <c r="D79" s="13">
        <v>0</v>
      </c>
      <c r="E79" s="17">
        <f t="shared" si="3"/>
        <v>0</v>
      </c>
      <c r="F79" s="12">
        <v>0</v>
      </c>
      <c r="G79" s="13">
        <v>0</v>
      </c>
      <c r="H79" s="17">
        <f t="shared" si="5"/>
        <v>0</v>
      </c>
    </row>
    <row r="80" spans="2:8" ht="12.6" thickBot="1" x14ac:dyDescent="0.3">
      <c r="B80" s="10" t="s">
        <v>84</v>
      </c>
      <c r="C80" s="12">
        <v>0</v>
      </c>
      <c r="D80" s="13">
        <v>0</v>
      </c>
      <c r="E80" s="17">
        <v>0</v>
      </c>
      <c r="F80" s="12">
        <v>0</v>
      </c>
      <c r="G80" s="13">
        <v>0</v>
      </c>
      <c r="H80" s="17">
        <f t="shared" si="5"/>
        <v>0</v>
      </c>
    </row>
    <row r="81" spans="2:8" ht="12.6" thickBot="1" x14ac:dyDescent="0.3">
      <c r="B81" s="8" t="s">
        <v>85</v>
      </c>
      <c r="C81" s="20">
        <f>SUM(C73,C69,C61,C57,C47,C27,C37,C17,C9)</f>
        <v>37437684</v>
      </c>
      <c r="D81" s="20">
        <f>SUM(D73,D69,D61,D57,D47,D37,D27,D17,D9)</f>
        <v>5656340.9900000002</v>
      </c>
      <c r="E81" s="20">
        <f>C81+D81</f>
        <v>43094024.990000002</v>
      </c>
      <c r="F81" s="23">
        <f>SUM(F73,F69,F61,F57,F47,F37,F17,F27,F9)</f>
        <v>40473121.93</v>
      </c>
      <c r="G81" s="20">
        <f>SUM(G73,G69,G61,G57,G47,G37,G27,G17,G9)</f>
        <v>40409872.93</v>
      </c>
      <c r="H81" s="20">
        <f t="shared" si="5"/>
        <v>2620903.0600000024</v>
      </c>
    </row>
    <row r="83" spans="2:8" s="21" customFormat="1" x14ac:dyDescent="0.25">
      <c r="F83" s="24"/>
    </row>
    <row r="84" spans="2:8" s="21" customFormat="1" x14ac:dyDescent="0.25">
      <c r="F84" s="24"/>
    </row>
    <row r="85" spans="2:8" s="21" customFormat="1" x14ac:dyDescent="0.25">
      <c r="F85" s="24"/>
    </row>
    <row r="86" spans="2:8" s="21" customFormat="1" x14ac:dyDescent="0.25">
      <c r="B86" s="26" t="s">
        <v>88</v>
      </c>
      <c r="C86" s="26"/>
      <c r="D86" s="27"/>
      <c r="E86" s="27" t="s">
        <v>89</v>
      </c>
      <c r="F86" s="27"/>
      <c r="G86" s="27"/>
      <c r="H86" s="27"/>
    </row>
    <row r="87" spans="2:8" s="21" customFormat="1" x14ac:dyDescent="0.25">
      <c r="B87" s="26" t="s">
        <v>90</v>
      </c>
      <c r="D87" s="27"/>
      <c r="F87" s="26" t="s">
        <v>92</v>
      </c>
      <c r="G87" s="27"/>
      <c r="H87" s="27"/>
    </row>
    <row r="88" spans="2:8" s="21" customFormat="1" x14ac:dyDescent="0.25">
      <c r="B88" s="28" t="s">
        <v>91</v>
      </c>
      <c r="D88" s="27"/>
      <c r="F88" s="27" t="s">
        <v>93</v>
      </c>
      <c r="G88" s="27"/>
      <c r="H88" s="27"/>
    </row>
    <row r="89" spans="2:8" s="21" customFormat="1" x14ac:dyDescent="0.25">
      <c r="F89" s="24"/>
    </row>
    <row r="90" spans="2:8" s="21" customFormat="1" x14ac:dyDescent="0.25">
      <c r="F90" s="24"/>
    </row>
    <row r="91" spans="2:8" s="21" customFormat="1" x14ac:dyDescent="0.25">
      <c r="F91" s="24"/>
    </row>
    <row r="92" spans="2:8" s="21" customFormat="1" x14ac:dyDescent="0.25">
      <c r="F92" s="24"/>
    </row>
    <row r="93" spans="2:8" s="21" customFormat="1" x14ac:dyDescent="0.25">
      <c r="F93" s="24"/>
    </row>
    <row r="94" spans="2:8" s="21" customFormat="1" x14ac:dyDescent="0.25">
      <c r="F94" s="24"/>
    </row>
    <row r="95" spans="2:8" s="21" customFormat="1" x14ac:dyDescent="0.25">
      <c r="F95" s="24"/>
    </row>
    <row r="96" spans="2:8" s="21" customFormat="1" x14ac:dyDescent="0.25">
      <c r="F96" s="24"/>
    </row>
    <row r="97" spans="6:6" s="21" customFormat="1" x14ac:dyDescent="0.25">
      <c r="F97" s="24"/>
    </row>
    <row r="98" spans="6:6" s="21" customFormat="1" x14ac:dyDescent="0.25">
      <c r="F98" s="24"/>
    </row>
    <row r="99" spans="6:6" s="21" customFormat="1" x14ac:dyDescent="0.25">
      <c r="F99" s="24"/>
    </row>
    <row r="100" spans="6:6" s="21" customFormat="1" x14ac:dyDescent="0.25">
      <c r="F100" s="24"/>
    </row>
    <row r="101" spans="6:6" s="21" customFormat="1" x14ac:dyDescent="0.25">
      <c r="F101" s="24"/>
    </row>
    <row r="102" spans="6:6" s="21" customFormat="1" x14ac:dyDescent="0.25">
      <c r="F102" s="24"/>
    </row>
    <row r="103" spans="6:6" s="21" customFormat="1" x14ac:dyDescent="0.25">
      <c r="F103" s="24"/>
    </row>
    <row r="104" spans="6:6" s="21" customFormat="1" x14ac:dyDescent="0.25">
      <c r="F104" s="24"/>
    </row>
    <row r="105" spans="6:6" s="21" customFormat="1" x14ac:dyDescent="0.25">
      <c r="F105" s="24"/>
    </row>
    <row r="106" spans="6:6" s="21" customFormat="1" x14ac:dyDescent="0.25">
      <c r="F106" s="24"/>
    </row>
    <row r="107" spans="6:6" s="21" customFormat="1" x14ac:dyDescent="0.25">
      <c r="F107" s="24"/>
    </row>
    <row r="108" spans="6:6" s="21" customFormat="1" x14ac:dyDescent="0.25">
      <c r="F108" s="24"/>
    </row>
    <row r="109" spans="6:6" s="21" customFormat="1" x14ac:dyDescent="0.25">
      <c r="F109" s="24"/>
    </row>
    <row r="110" spans="6:6" s="21" customFormat="1" x14ac:dyDescent="0.25">
      <c r="F110" s="24"/>
    </row>
    <row r="111" spans="6:6" s="21" customFormat="1" x14ac:dyDescent="0.25">
      <c r="F111" s="24"/>
    </row>
    <row r="112" spans="6:6" s="21" customFormat="1" x14ac:dyDescent="0.25">
      <c r="F112" s="24"/>
    </row>
    <row r="113" spans="6:6" s="21" customFormat="1" x14ac:dyDescent="0.25">
      <c r="F113" s="24"/>
    </row>
    <row r="114" spans="6:6" s="21" customFormat="1" x14ac:dyDescent="0.25">
      <c r="F114" s="24"/>
    </row>
    <row r="115" spans="6:6" s="21" customFormat="1" x14ac:dyDescent="0.25">
      <c r="F115" s="24"/>
    </row>
    <row r="116" spans="6:6" s="21" customFormat="1" x14ac:dyDescent="0.25">
      <c r="F116" s="24"/>
    </row>
    <row r="117" spans="6:6" s="21" customFormat="1" x14ac:dyDescent="0.25">
      <c r="F117" s="24"/>
    </row>
    <row r="118" spans="6:6" s="21" customFormat="1" x14ac:dyDescent="0.25">
      <c r="F118" s="24"/>
    </row>
    <row r="119" spans="6:6" s="21" customFormat="1" x14ac:dyDescent="0.25">
      <c r="F119" s="24"/>
    </row>
    <row r="120" spans="6:6" s="21" customFormat="1" x14ac:dyDescent="0.25">
      <c r="F120" s="24"/>
    </row>
    <row r="121" spans="6:6" s="21" customFormat="1" x14ac:dyDescent="0.25">
      <c r="F121" s="24"/>
    </row>
    <row r="122" spans="6:6" s="21" customFormat="1" x14ac:dyDescent="0.25">
      <c r="F122" s="24"/>
    </row>
    <row r="123" spans="6:6" s="21" customFormat="1" x14ac:dyDescent="0.25">
      <c r="F123" s="24"/>
    </row>
    <row r="124" spans="6:6" s="21" customFormat="1" x14ac:dyDescent="0.25">
      <c r="F124" s="24"/>
    </row>
    <row r="125" spans="6:6" s="21" customFormat="1" x14ac:dyDescent="0.25">
      <c r="F125" s="24"/>
    </row>
    <row r="126" spans="6:6" s="21" customFormat="1" x14ac:dyDescent="0.25">
      <c r="F126" s="24"/>
    </row>
    <row r="127" spans="6:6" s="21" customFormat="1" x14ac:dyDescent="0.25">
      <c r="F127" s="24"/>
    </row>
    <row r="128" spans="6:6" s="21" customFormat="1" x14ac:dyDescent="0.25">
      <c r="F128" s="24"/>
    </row>
    <row r="129" spans="6:6" s="21" customFormat="1" x14ac:dyDescent="0.25">
      <c r="F129" s="24"/>
    </row>
    <row r="130" spans="6:6" s="21" customFormat="1" x14ac:dyDescent="0.25">
      <c r="F130" s="24"/>
    </row>
    <row r="131" spans="6:6" s="21" customFormat="1" x14ac:dyDescent="0.25">
      <c r="F131" s="24"/>
    </row>
    <row r="132" spans="6:6" s="21" customFormat="1" x14ac:dyDescent="0.25">
      <c r="F132" s="24"/>
    </row>
    <row r="133" spans="6:6" s="21" customFormat="1" x14ac:dyDescent="0.25">
      <c r="F133" s="24"/>
    </row>
    <row r="134" spans="6:6" s="21" customFormat="1" x14ac:dyDescent="0.25">
      <c r="F134" s="24"/>
    </row>
    <row r="135" spans="6:6" s="21" customFormat="1" x14ac:dyDescent="0.25">
      <c r="F135" s="24"/>
    </row>
    <row r="136" spans="6:6" s="21" customFormat="1" x14ac:dyDescent="0.25">
      <c r="F136" s="24"/>
    </row>
    <row r="137" spans="6:6" s="21" customFormat="1" x14ac:dyDescent="0.25">
      <c r="F137" s="24"/>
    </row>
    <row r="138" spans="6:6" s="21" customFormat="1" x14ac:dyDescent="0.25">
      <c r="F138" s="24"/>
    </row>
    <row r="139" spans="6:6" s="21" customFormat="1" x14ac:dyDescent="0.25">
      <c r="F139" s="24"/>
    </row>
    <row r="140" spans="6:6" s="21" customFormat="1" x14ac:dyDescent="0.25">
      <c r="F140" s="24"/>
    </row>
    <row r="141" spans="6:6" s="21" customFormat="1" x14ac:dyDescent="0.25">
      <c r="F141" s="24"/>
    </row>
    <row r="142" spans="6:6" s="21" customFormat="1" x14ac:dyDescent="0.25">
      <c r="F142" s="24"/>
    </row>
    <row r="143" spans="6:6" s="21" customFormat="1" x14ac:dyDescent="0.25">
      <c r="F143" s="24"/>
    </row>
    <row r="144" spans="6:6" s="21" customFormat="1" x14ac:dyDescent="0.25">
      <c r="F144" s="24"/>
    </row>
    <row r="145" spans="6:6" s="21" customFormat="1" x14ac:dyDescent="0.25">
      <c r="F145" s="24"/>
    </row>
    <row r="146" spans="6:6" s="21" customFormat="1" x14ac:dyDescent="0.25">
      <c r="F146" s="24"/>
    </row>
    <row r="147" spans="6:6" s="21" customFormat="1" x14ac:dyDescent="0.25">
      <c r="F147" s="24"/>
    </row>
    <row r="148" spans="6:6" s="21" customFormat="1" x14ac:dyDescent="0.25">
      <c r="F148" s="24"/>
    </row>
    <row r="149" spans="6:6" s="21" customFormat="1" x14ac:dyDescent="0.25">
      <c r="F149" s="24"/>
    </row>
    <row r="150" spans="6:6" s="21" customFormat="1" x14ac:dyDescent="0.25">
      <c r="F150" s="24"/>
    </row>
    <row r="151" spans="6:6" s="21" customFormat="1" x14ac:dyDescent="0.25">
      <c r="F151" s="24"/>
    </row>
    <row r="152" spans="6:6" s="21" customFormat="1" x14ac:dyDescent="0.25">
      <c r="F152" s="24"/>
    </row>
    <row r="153" spans="6:6" s="21" customFormat="1" x14ac:dyDescent="0.25">
      <c r="F153" s="24"/>
    </row>
    <row r="154" spans="6:6" s="21" customFormat="1" x14ac:dyDescent="0.25">
      <c r="F154" s="24"/>
    </row>
    <row r="155" spans="6:6" s="21" customFormat="1" x14ac:dyDescent="0.25">
      <c r="F155" s="24"/>
    </row>
    <row r="156" spans="6:6" s="21" customFormat="1" x14ac:dyDescent="0.25">
      <c r="F156" s="24"/>
    </row>
    <row r="157" spans="6:6" s="21" customFormat="1" x14ac:dyDescent="0.25">
      <c r="F157" s="24"/>
    </row>
    <row r="158" spans="6:6" s="21" customFormat="1" x14ac:dyDescent="0.25">
      <c r="F158" s="24"/>
    </row>
    <row r="159" spans="6:6" s="21" customFormat="1" x14ac:dyDescent="0.25">
      <c r="F159" s="24"/>
    </row>
    <row r="160" spans="6:6" s="21" customFormat="1" x14ac:dyDescent="0.25">
      <c r="F160" s="24"/>
    </row>
    <row r="161" spans="6:6" s="21" customFormat="1" x14ac:dyDescent="0.25">
      <c r="F161" s="24"/>
    </row>
    <row r="162" spans="6:6" s="21" customFormat="1" x14ac:dyDescent="0.25">
      <c r="F162" s="24"/>
    </row>
    <row r="163" spans="6:6" s="21" customFormat="1" x14ac:dyDescent="0.25">
      <c r="F163" s="24"/>
    </row>
    <row r="164" spans="6:6" s="21" customFormat="1" x14ac:dyDescent="0.25">
      <c r="F164" s="24"/>
    </row>
    <row r="165" spans="6:6" s="21" customFormat="1" x14ac:dyDescent="0.25">
      <c r="F165" s="24"/>
    </row>
    <row r="166" spans="6:6" s="21" customFormat="1" x14ac:dyDescent="0.25">
      <c r="F166" s="24"/>
    </row>
    <row r="167" spans="6:6" s="21" customFormat="1" x14ac:dyDescent="0.25">
      <c r="F167" s="24"/>
    </row>
    <row r="168" spans="6:6" s="21" customFormat="1" x14ac:dyDescent="0.25">
      <c r="F168" s="24"/>
    </row>
    <row r="169" spans="6:6" s="21" customFormat="1" x14ac:dyDescent="0.25">
      <c r="F169" s="24"/>
    </row>
    <row r="170" spans="6:6" s="21" customFormat="1" x14ac:dyDescent="0.25">
      <c r="F170" s="24"/>
    </row>
    <row r="171" spans="6:6" s="21" customFormat="1" x14ac:dyDescent="0.25">
      <c r="F171" s="24"/>
    </row>
    <row r="172" spans="6:6" s="21" customFormat="1" x14ac:dyDescent="0.25">
      <c r="F172" s="24"/>
    </row>
    <row r="173" spans="6:6" s="21" customFormat="1" x14ac:dyDescent="0.25">
      <c r="F173" s="24"/>
    </row>
    <row r="174" spans="6:6" s="21" customFormat="1" x14ac:dyDescent="0.25">
      <c r="F174" s="24"/>
    </row>
    <row r="175" spans="6:6" s="21" customFormat="1" x14ac:dyDescent="0.25">
      <c r="F175" s="24"/>
    </row>
    <row r="176" spans="6:6" s="21" customFormat="1" x14ac:dyDescent="0.25">
      <c r="F176" s="24"/>
    </row>
    <row r="177" spans="6:6" s="21" customFormat="1" x14ac:dyDescent="0.25">
      <c r="F177" s="24"/>
    </row>
    <row r="178" spans="6:6" s="21" customFormat="1" x14ac:dyDescent="0.25">
      <c r="F178" s="24"/>
    </row>
    <row r="179" spans="6:6" s="21" customFormat="1" x14ac:dyDescent="0.25">
      <c r="F179" s="24"/>
    </row>
    <row r="180" spans="6:6" s="21" customFormat="1" x14ac:dyDescent="0.25">
      <c r="F180" s="24"/>
    </row>
    <row r="181" spans="6:6" s="21" customFormat="1" x14ac:dyDescent="0.25">
      <c r="F181" s="24"/>
    </row>
    <row r="182" spans="6:6" s="21" customFormat="1" x14ac:dyDescent="0.25">
      <c r="F182" s="24"/>
    </row>
    <row r="183" spans="6:6" s="21" customFormat="1" x14ac:dyDescent="0.25">
      <c r="F183" s="24"/>
    </row>
    <row r="184" spans="6:6" s="21" customFormat="1" x14ac:dyDescent="0.25">
      <c r="F184" s="24"/>
    </row>
    <row r="185" spans="6:6" s="21" customFormat="1" x14ac:dyDescent="0.25">
      <c r="F185" s="24"/>
    </row>
    <row r="186" spans="6:6" s="21" customFormat="1" x14ac:dyDescent="0.25">
      <c r="F186" s="24"/>
    </row>
    <row r="187" spans="6:6" s="21" customFormat="1" x14ac:dyDescent="0.25">
      <c r="F187" s="24"/>
    </row>
    <row r="188" spans="6:6" s="21" customFormat="1" x14ac:dyDescent="0.25">
      <c r="F188" s="24"/>
    </row>
    <row r="189" spans="6:6" s="21" customFormat="1" x14ac:dyDescent="0.25">
      <c r="F189" s="24"/>
    </row>
    <row r="190" spans="6:6" s="21" customFormat="1" x14ac:dyDescent="0.25">
      <c r="F190" s="24"/>
    </row>
    <row r="191" spans="6:6" s="21" customFormat="1" x14ac:dyDescent="0.25">
      <c r="F191" s="24"/>
    </row>
    <row r="192" spans="6:6" s="21" customFormat="1" x14ac:dyDescent="0.25">
      <c r="F192" s="24"/>
    </row>
    <row r="193" spans="6:6" s="21" customFormat="1" x14ac:dyDescent="0.25">
      <c r="F193" s="24"/>
    </row>
    <row r="194" spans="6:6" s="21" customFormat="1" x14ac:dyDescent="0.25">
      <c r="F194" s="24"/>
    </row>
    <row r="195" spans="6:6" s="21" customFormat="1" x14ac:dyDescent="0.25">
      <c r="F195" s="24"/>
    </row>
    <row r="196" spans="6:6" s="21" customFormat="1" x14ac:dyDescent="0.25">
      <c r="F196" s="24"/>
    </row>
    <row r="197" spans="6:6" s="21" customFormat="1" x14ac:dyDescent="0.25">
      <c r="F197" s="24"/>
    </row>
    <row r="198" spans="6:6" s="21" customFormat="1" x14ac:dyDescent="0.25">
      <c r="F198" s="24"/>
    </row>
    <row r="199" spans="6:6" s="21" customFormat="1" x14ac:dyDescent="0.25">
      <c r="F199" s="24"/>
    </row>
    <row r="200" spans="6:6" s="21" customFormat="1" x14ac:dyDescent="0.25">
      <c r="F200" s="24"/>
    </row>
    <row r="201" spans="6:6" s="21" customFormat="1" x14ac:dyDescent="0.25">
      <c r="F201" s="24"/>
    </row>
    <row r="202" spans="6:6" s="21" customFormat="1" x14ac:dyDescent="0.25">
      <c r="F202" s="24"/>
    </row>
    <row r="203" spans="6:6" s="21" customFormat="1" x14ac:dyDescent="0.25">
      <c r="F203" s="24"/>
    </row>
    <row r="204" spans="6:6" s="21" customFormat="1" x14ac:dyDescent="0.25">
      <c r="F204" s="24"/>
    </row>
    <row r="205" spans="6:6" s="21" customFormat="1" x14ac:dyDescent="0.25">
      <c r="F205" s="24"/>
    </row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UTCH SUR</cp:lastModifiedBy>
  <cp:lastPrinted>2025-01-27T16:48:15Z</cp:lastPrinted>
  <dcterms:created xsi:type="dcterms:W3CDTF">2019-12-04T16:22:52Z</dcterms:created>
  <dcterms:modified xsi:type="dcterms:W3CDTF">2025-01-27T16:48:39Z</dcterms:modified>
</cp:coreProperties>
</file>